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5074139CIV\OneDrive - US Army\Desktop\CSPD 2020\0. Monthly BDFA\Feb 2025\"/>
    </mc:Choice>
  </mc:AlternateContent>
  <xr:revisionPtr revIDLastSave="22" documentId="13_ncr:1_{BA08E67B-79D4-4500-B4D0-829813872B10}" xr6:coauthVersionLast="47" xr6:coauthVersionMax="47" xr10:uidLastSave="{53FA154F-BBD0-4CF7-BF8D-0D4267F80C2B}"/>
  <bookViews>
    <workbookView xWindow="28680" yWindow="-90" windowWidth="29040" windowHeight="15690" tabRatio="952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5" l="1"/>
  <c r="D4" i="19" l="1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2" i="25"/>
  <c r="D5" i="25"/>
  <c r="D6" i="25"/>
  <c r="D7" i="25"/>
  <c r="D8" i="25"/>
  <c r="D9" i="25"/>
  <c r="C11" i="25"/>
  <c r="D4" i="27"/>
  <c r="D2" i="27" s="1"/>
  <c r="D5" i="27"/>
  <c r="D6" i="27"/>
  <c r="D7" i="27"/>
  <c r="D8" i="27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11" i="19" l="1"/>
  <c r="D11" i="2"/>
  <c r="D11" i="3"/>
  <c r="D11" i="12"/>
  <c r="D10" i="1"/>
  <c r="D11" i="5"/>
  <c r="D11" i="21"/>
  <c r="D11" i="23"/>
  <c r="D11" i="25"/>
  <c r="D10" i="27"/>
</calcChain>
</file>

<file path=xl/sharedStrings.xml><?xml version="1.0" encoding="utf-8"?>
<sst xmlns="http://schemas.openxmlformats.org/spreadsheetml/2006/main" count="218" uniqueCount="47">
  <si>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</si>
  <si>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</si>
  <si>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</si>
  <si>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</si>
  <si>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</si>
  <si>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</si>
  <si>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</si>
  <si>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</si>
  <si>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</si>
  <si>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t>A2=BDFA Value</t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</si>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</sst>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15-47CB-9D9E-0F54A37B4D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15-47CB-9D9E-0F54A37B4D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15-47CB-9D9E-0F54A37B4D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15-47CB-9D9E-0F54A37B4D49}"/>
              </c:ext>
            </c:extLst>
          </c:dPt>
          <c:dLbls>
            <c:dLbl>
              <c:idx val="1"/>
              <c:layout>
                <c:manualLayout>
                  <c:x val="2.2603068440212575E-2"/>
                  <c:y val="1.1823315899945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5-47CB-9D9E-0F54A37B4D49}"/>
                </c:ext>
              </c:extLst>
            </c:dLbl>
            <c:dLbl>
              <c:idx val="2"/>
              <c:layout>
                <c:manualLayout>
                  <c:x val="1.4836695346583963E-2"/>
                  <c:y val="1.5815600369541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5-47CB-9D9E-0F54A37B4D49}"/>
                </c:ext>
              </c:extLst>
            </c:dLbl>
            <c:dLbl>
              <c:idx val="3"/>
              <c:layout>
                <c:manualLayout>
                  <c:x val="-4.2385127778064042E-3"/>
                  <c:y val="8.117542008279892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5-47CB-9D9E-0F54A37B4D49}"/>
                </c:ext>
              </c:extLst>
            </c:dLbl>
            <c:dLbl>
              <c:idx val="4"/>
              <c:layout>
                <c:manualLayout>
                  <c:x val="4.1384615031874371E-2"/>
                  <c:y val="-4.890161925635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5-47CB-9D9E-0F54A37B4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2.5500000000000003</c:v>
                </c:pt>
                <c:pt idx="1">
                  <c:v>1.2750000000000001</c:v>
                </c:pt>
                <c:pt idx="2">
                  <c:v>0.51000000000000012</c:v>
                </c:pt>
                <c:pt idx="3">
                  <c:v>0.51000000000000012</c:v>
                </c:pt>
                <c:pt idx="4">
                  <c:v>0.25500000000000006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15-47CB-9D9E-0F54A37B4D4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15-474B-978D-51F257145E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15-474B-978D-51F257145E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15-474B-978D-51F257145E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15-474B-978D-51F257145E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15-474B-978D-51F257145EDD}"/>
              </c:ext>
            </c:extLst>
          </c:dPt>
          <c:dLbls>
            <c:dLbl>
              <c:idx val="0"/>
              <c:layout>
                <c:manualLayout>
                  <c:x val="-0.21388639383040084"/>
                  <c:y val="7.616601069116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5-474B-978D-51F257145EDD}"/>
                </c:ext>
              </c:extLst>
            </c:dLbl>
            <c:dLbl>
              <c:idx val="1"/>
              <c:layout>
                <c:manualLayout>
                  <c:x val="-5.4907812449369812E-2"/>
                  <c:y val="-4.22790970929029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62544670737535"/>
                      <c:h val="0.183343875362659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15-474B-978D-51F257145EDD}"/>
                </c:ext>
              </c:extLst>
            </c:dLbl>
            <c:dLbl>
              <c:idx val="2"/>
              <c:layout>
                <c:manualLayout>
                  <c:x val="-1.4341725802793168E-3"/>
                  <c:y val="-1.0146091904140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5-474B-978D-51F257145EDD}"/>
                </c:ext>
              </c:extLst>
            </c:dLbl>
            <c:dLbl>
              <c:idx val="3"/>
              <c:layout>
                <c:manualLayout>
                  <c:x val="4.0616311849907653E-3"/>
                  <c:y val="1.0171018037771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5-474B-978D-51F257145EDD}"/>
                </c:ext>
              </c:extLst>
            </c:dLbl>
            <c:dLbl>
              <c:idx val="4"/>
              <c:layout>
                <c:manualLayout>
                  <c:x val="2.4850782541071103E-3"/>
                  <c:y val="4.54728611355190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5-474B-978D-51F257145EDD}"/>
                </c:ext>
              </c:extLst>
            </c:dLbl>
            <c:dLbl>
              <c:idx val="5"/>
              <c:layout>
                <c:manualLayout>
                  <c:x val="4.1441395583127864E-2"/>
                  <c:y val="-6.30447713822429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4185688910099"/>
                      <c:h val="0.15290492558614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15-474B-978D-51F257145E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4.080000000000001</c:v>
                </c:pt>
                <c:pt idx="1">
                  <c:v>1.53</c:v>
                </c:pt>
                <c:pt idx="2">
                  <c:v>1.53</c:v>
                </c:pt>
                <c:pt idx="3">
                  <c:v>1.0200000000000002</c:v>
                </c:pt>
                <c:pt idx="4">
                  <c:v>1.53</c:v>
                </c:pt>
                <c:pt idx="5">
                  <c:v>0.51000000000000012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15-474B-978D-51F257145ED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16-48B4-8DF3-F88D720C02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16-48B4-8DF3-F88D720C02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16-48B4-8DF3-F88D720C02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16-48B4-8DF3-F88D720C02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16-48B4-8DF3-F88D720C0234}"/>
              </c:ext>
            </c:extLst>
          </c:dPt>
          <c:dLbls>
            <c:dLbl>
              <c:idx val="2"/>
              <c:layout>
                <c:manualLayout>
                  <c:x val="-6.0627381222534285E-3"/>
                  <c:y val="-1.9590081525796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6-48B4-8DF3-F88D720C0234}"/>
                </c:ext>
              </c:extLst>
            </c:dLbl>
            <c:dLbl>
              <c:idx val="5"/>
              <c:layout>
                <c:manualLayout>
                  <c:x val="6.0848751897202263E-2"/>
                  <c:y val="-6.2653047511920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6-48B4-8DF3-F88D720C02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4.080000000000001</c:v>
                </c:pt>
                <c:pt idx="1">
                  <c:v>1.53</c:v>
                </c:pt>
                <c:pt idx="2">
                  <c:v>1.53</c:v>
                </c:pt>
                <c:pt idx="3">
                  <c:v>1.53</c:v>
                </c:pt>
                <c:pt idx="4">
                  <c:v>1.0200000000000002</c:v>
                </c:pt>
                <c:pt idx="5">
                  <c:v>0.51000000000000012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16-48B4-8DF3-F88D720C02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D4-4227-97B5-7BBE917A8D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D4-4227-97B5-7BBE917A8D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D4-4227-97B5-7BBE917A8D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D4-4227-97B5-7BBE917A8D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D4-4227-97B5-7BBE917A8D7F}"/>
              </c:ext>
            </c:extLst>
          </c:dPt>
          <c:dLbls>
            <c:dLbl>
              <c:idx val="1"/>
              <c:layout>
                <c:manualLayout>
                  <c:x val="-2.2349988051310884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4-4227-97B5-7BBE917A8D7F}"/>
                </c:ext>
              </c:extLst>
            </c:dLbl>
            <c:dLbl>
              <c:idx val="2"/>
              <c:layout>
                <c:manualLayout>
                  <c:x val="-5.3741150866058688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4-4227-97B5-7BBE917A8D7F}"/>
                </c:ext>
              </c:extLst>
            </c:dLbl>
            <c:dLbl>
              <c:idx val="3"/>
              <c:layout>
                <c:manualLayout>
                  <c:x val="3.5922930256456465E-3"/>
                  <c:y val="1.03247538742429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4-4227-97B5-7BBE917A8D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4.59</c:v>
                </c:pt>
                <c:pt idx="1">
                  <c:v>1.7212499999999999</c:v>
                </c:pt>
                <c:pt idx="2">
                  <c:v>1.7212499999999999</c:v>
                </c:pt>
                <c:pt idx="3">
                  <c:v>1.7212499999999999</c:v>
                </c:pt>
                <c:pt idx="4">
                  <c:v>1.1475</c:v>
                </c:pt>
                <c:pt idx="5">
                  <c:v>0.57374999999999998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4-4227-97B5-7BBE917A8D7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43-4E97-8CB7-1974E32249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43-4E97-8CB7-1974E32249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43-4E97-8CB7-1974E32249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43-4E97-8CB7-1974E32249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43-4E97-8CB7-1974E3224931}"/>
              </c:ext>
            </c:extLst>
          </c:dPt>
          <c:dLbls>
            <c:dLbl>
              <c:idx val="1"/>
              <c:layout>
                <c:manualLayout>
                  <c:x val="-4.4947276700428897E-2"/>
                  <c:y val="7.5858967083054646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3-4E97-8CB7-1974E3224931}"/>
                </c:ext>
              </c:extLst>
            </c:dLbl>
            <c:dLbl>
              <c:idx val="2"/>
              <c:layout>
                <c:manualLayout>
                  <c:x val="-6.8321812436791902E-3"/>
                  <c:y val="-1.89859639346439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3-4E97-8CB7-1974E3224931}"/>
                </c:ext>
              </c:extLst>
            </c:dLbl>
            <c:dLbl>
              <c:idx val="5"/>
              <c:layout>
                <c:manualLayout>
                  <c:x val="3.9061965016660621E-2"/>
                  <c:y val="-2.659736146890234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3-4E97-8CB7-1974E32249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5.61</c:v>
                </c:pt>
                <c:pt idx="1">
                  <c:v>2.1037499999999998</c:v>
                </c:pt>
                <c:pt idx="2">
                  <c:v>2.1037499999999998</c:v>
                </c:pt>
                <c:pt idx="3">
                  <c:v>2.1037499999999998</c:v>
                </c:pt>
                <c:pt idx="4">
                  <c:v>1.4025000000000001</c:v>
                </c:pt>
                <c:pt idx="5">
                  <c:v>0.70125000000000004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43-4E97-8CB7-1974E322493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10-4625-98BE-B348D719B2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80-47B5-A00F-19744451F6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80-47B5-A00F-19744451F679}"/>
              </c:ext>
            </c:extLst>
          </c:dPt>
          <c:dLbls>
            <c:dLbl>
              <c:idx val="1"/>
              <c:layout>
                <c:manualLayout>
                  <c:x val="-2.3459609005351975E-2"/>
                  <c:y val="-2.687889743328204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0-47B5-A00F-19744451F679}"/>
                </c:ext>
              </c:extLst>
            </c:dLbl>
            <c:dLbl>
              <c:idx val="4"/>
              <c:layout>
                <c:manualLayout>
                  <c:x val="3.8626466742349465E-2"/>
                  <c:y val="-6.2661861786207917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0-47B5-A00F-19744451F6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('CONUS BRK TABLE'!$A$4:$A$8,'CONUS BRK TABLE'!$C$4:$C$8)</c:f>
              <c:multiLvlStrCache>
                <c:ptCount val="5"/>
                <c:lvl>
                  <c:pt idx="0">
                    <c:v>50%</c:v>
                  </c:pt>
                  <c:pt idx="1">
                    <c:v>25%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5%</c:v>
                  </c:pt>
                </c:lvl>
                <c:lvl>
                  <c:pt idx="0">
                    <c:v>main (50%) </c:v>
                  </c:pt>
                  <c:pt idx="1">
                    <c:v>fitness bar (25%)</c:v>
                  </c:pt>
                  <c:pt idx="2">
                    <c:v>beverages(10%)</c:v>
                  </c:pt>
                  <c:pt idx="3">
                    <c:v>pastries (10%)</c:v>
                  </c:pt>
                  <c:pt idx="4">
                    <c:v>condiments (5%)</c:v>
                  </c:pt>
                </c:lvl>
              </c:multiLvlStrCache>
            </c:multiLvl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2.0859999999999999</c:v>
                </c:pt>
                <c:pt idx="1">
                  <c:v>1.0429999999999999</c:v>
                </c:pt>
                <c:pt idx="2">
                  <c:v>0.41720000000000002</c:v>
                </c:pt>
                <c:pt idx="3">
                  <c:v>0.41720000000000002</c:v>
                </c:pt>
                <c:pt idx="4">
                  <c:v>0.20860000000000001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0-47B5-A00F-19744451F67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('CONUS BRK TABLE'!$A$4:$A$8,'CONUS BRK TABLE'!$C$4:$C$8)</c:f>
              <c:multiLvlStrCache>
                <c:ptCount val="5"/>
                <c:lvl>
                  <c:pt idx="0">
                    <c:v>50%</c:v>
                  </c:pt>
                  <c:pt idx="1">
                    <c:v>25%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5%</c:v>
                  </c:pt>
                </c:lvl>
                <c:lvl>
                  <c:pt idx="0">
                    <c:v>main (50%) </c:v>
                  </c:pt>
                  <c:pt idx="1">
                    <c:v>fitness bar (25%)</c:v>
                  </c:pt>
                  <c:pt idx="2">
                    <c:v>beverages(10%)</c:v>
                  </c:pt>
                  <c:pt idx="3">
                    <c:v>pastries (10%)</c:v>
                  </c:pt>
                  <c:pt idx="4">
                    <c:v>condiments (5%)</c:v>
                  </c:pt>
                </c:lvl>
              </c:multiLvlStrCache>
            </c:multiLvl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2.0859999999999999</c:v>
                </c:pt>
                <c:pt idx="1">
                  <c:v>1.0429999999999999</c:v>
                </c:pt>
                <c:pt idx="2">
                  <c:v>0.41720000000000002</c:v>
                </c:pt>
                <c:pt idx="3">
                  <c:v>0.41720000000000002</c:v>
                </c:pt>
                <c:pt idx="4">
                  <c:v>0.20860000000000001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80-47B5-A00F-19744451F67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180-47B5-A00F-19744451F6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180-47B5-A00F-19744451F6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('CONUS BRK TABLE'!$A$4:$A$8,'CONUS BRK TABLE'!$C$4:$C$8)</c:f>
              <c:multiLvlStrCache>
                <c:ptCount val="5"/>
                <c:lvl>
                  <c:pt idx="0">
                    <c:v>50%</c:v>
                  </c:pt>
                  <c:pt idx="1">
                    <c:v>25%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5%</c:v>
                  </c:pt>
                </c:lvl>
                <c:lvl>
                  <c:pt idx="0">
                    <c:v>main (50%) </c:v>
                  </c:pt>
                  <c:pt idx="1">
                    <c:v>fitness bar (25%)</c:v>
                  </c:pt>
                  <c:pt idx="2">
                    <c:v>beverages(10%)</c:v>
                  </c:pt>
                  <c:pt idx="3">
                    <c:v>pastries (10%)</c:v>
                  </c:pt>
                  <c:pt idx="4">
                    <c:v>condiments (5%)</c:v>
                  </c:pt>
                </c:lvl>
              </c:multiLvlStrCache>
            </c:multiLvl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80-47B5-A00F-19744451F679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8F-498C-A7C8-1CF41313EC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8F-498C-A7C8-1CF41313EC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8F-498C-A7C8-1CF41313EC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8F-498C-A7C8-1CF41313EC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8F-498C-A7C8-1CF41313EC87}"/>
              </c:ext>
            </c:extLst>
          </c:dPt>
          <c:dLbls>
            <c:dLbl>
              <c:idx val="4"/>
              <c:layout>
                <c:manualLayout>
                  <c:x val="8.3887134499382541E-3"/>
                  <c:y val="2.1218912097112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F-498C-A7C8-1CF41313EC87}"/>
                </c:ext>
              </c:extLst>
            </c:dLbl>
            <c:dLbl>
              <c:idx val="5"/>
              <c:layout>
                <c:manualLayout>
                  <c:x val="4.4947160241470663E-2"/>
                  <c:y val="1.57675543236051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F-498C-A7C8-1CF41313EC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3.3376000000000001</c:v>
                </c:pt>
                <c:pt idx="1">
                  <c:v>1.2515999999999998</c:v>
                </c:pt>
                <c:pt idx="2">
                  <c:v>1.2515999999999998</c:v>
                </c:pt>
                <c:pt idx="3">
                  <c:v>0.83440000000000003</c:v>
                </c:pt>
                <c:pt idx="4">
                  <c:v>1.2515999999999998</c:v>
                </c:pt>
                <c:pt idx="5">
                  <c:v>0.41720000000000002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F-498C-A7C8-1CF41313EC8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13-4681-8441-5011E7F89E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13-4681-8441-5011E7F89E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13-4681-8441-5011E7F89E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13-4681-8441-5011E7F89E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13-4681-8441-5011E7F89E34}"/>
              </c:ext>
            </c:extLst>
          </c:dPt>
          <c:dLbls>
            <c:dLbl>
              <c:idx val="1"/>
              <c:layout>
                <c:manualLayout>
                  <c:x val="-4.5462432902171217E-2"/>
                  <c:y val="2.0627258705708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3-4681-8441-5011E7F89E34}"/>
                </c:ext>
              </c:extLst>
            </c:dLbl>
            <c:dLbl>
              <c:idx val="2"/>
              <c:layout>
                <c:manualLayout>
                  <c:x val="-1.0367176461874364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3-4681-8441-5011E7F89E34}"/>
                </c:ext>
              </c:extLst>
            </c:dLbl>
            <c:dLbl>
              <c:idx val="4"/>
              <c:layout>
                <c:manualLayout>
                  <c:x val="-1.4930970117097153E-2"/>
                  <c:y val="-1.5680098470840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42716586876753"/>
                      <c:h val="3.58637454928573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F13-4681-8441-5011E7F89E34}"/>
                </c:ext>
              </c:extLst>
            </c:dLbl>
            <c:dLbl>
              <c:idx val="5"/>
              <c:layout>
                <c:manualLayout>
                  <c:x val="4.1980659427888381E-2"/>
                  <c:y val="-1.84465102205256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3-4681-8441-5011E7F89E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3.3376000000000001</c:v>
                </c:pt>
                <c:pt idx="1">
                  <c:v>1.2515999999999998</c:v>
                </c:pt>
                <c:pt idx="2">
                  <c:v>1.2515999999999998</c:v>
                </c:pt>
                <c:pt idx="3">
                  <c:v>1.2515999999999998</c:v>
                </c:pt>
                <c:pt idx="4">
                  <c:v>0.83440000000000003</c:v>
                </c:pt>
                <c:pt idx="5">
                  <c:v>0.41720000000000002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13-4681-8441-5011E7F89E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BF-4B40-99B8-67C6C9FA716A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BF-4B40-99B8-67C6C9FA716A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BF-4B40-99B8-67C6C9FA716A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BF-4B40-99B8-67C6C9FA716A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BF-4B40-99B8-67C6C9FA716A}"/>
              </c:ext>
            </c:extLst>
          </c:dPt>
          <c:dLbls>
            <c:dLbl>
              <c:idx val="1"/>
              <c:layout>
                <c:manualLayout>
                  <c:x val="5.5536500734018363E-2"/>
                  <c:y val="1.19137993866211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F-4B40-99B8-67C6C9FA716A}"/>
                </c:ext>
              </c:extLst>
            </c:dLbl>
            <c:dLbl>
              <c:idx val="4"/>
              <c:layout>
                <c:manualLayout>
                  <c:x val="-2.6052537924284889E-2"/>
                  <c:y val="7.51974645914970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F-4B40-99B8-67C6C9FA716A}"/>
                </c:ext>
              </c:extLst>
            </c:dLbl>
            <c:dLbl>
              <c:idx val="5"/>
              <c:layout>
                <c:manualLayout>
                  <c:x val="3.9111281640642377E-2"/>
                  <c:y val="-2.19304646201596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F-4B40-99B8-67C6C9FA716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3.7548000000000004</c:v>
                </c:pt>
                <c:pt idx="1">
                  <c:v>1.40805</c:v>
                </c:pt>
                <c:pt idx="2">
                  <c:v>1.40805</c:v>
                </c:pt>
                <c:pt idx="3">
                  <c:v>1.40805</c:v>
                </c:pt>
                <c:pt idx="4">
                  <c:v>0.93870000000000009</c:v>
                </c:pt>
                <c:pt idx="5">
                  <c:v>0.46935000000000004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BF-4B40-99B8-67C6C9FA716A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BF-4B40-99B8-67C6C9FA716A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BF-4B40-99B8-67C6C9FA716A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BF-4B40-99B8-67C6C9FA716A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0.93870000000000009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BF-4B40-99B8-67C6C9FA716A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0.46935000000000004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4BF-4B40-99B8-67C6C9FA716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CF-4A66-9B6B-767CDB854B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CF-4A66-9B6B-767CDB854B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CF-4A66-9B6B-767CDB854B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CF-4A66-9B6B-767CDB854B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CF-4A66-9B6B-767CDB854B11}"/>
              </c:ext>
            </c:extLst>
          </c:dPt>
          <c:dLbls>
            <c:dLbl>
              <c:idx val="1"/>
              <c:layout>
                <c:manualLayout>
                  <c:x val="1.569290285133455E-2"/>
                  <c:y val="1.62801380399072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F-4A66-9B6B-767CDB854B11}"/>
                </c:ext>
              </c:extLst>
            </c:dLbl>
            <c:dLbl>
              <c:idx val="2"/>
              <c:layout>
                <c:manualLayout>
                  <c:x val="-5.3531524741239839E-3"/>
                  <c:y val="-1.597481271440455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F-4A66-9B6B-767CDB854B11}"/>
                </c:ext>
              </c:extLst>
            </c:dLbl>
            <c:dLbl>
              <c:idx val="4"/>
              <c:layout>
                <c:manualLayout>
                  <c:x val="1.224373788535687E-2"/>
                  <c:y val="1.60756179928351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F-4A66-9B6B-767CDB854B11}"/>
                </c:ext>
              </c:extLst>
            </c:dLbl>
            <c:dLbl>
              <c:idx val="5"/>
              <c:layout>
                <c:manualLayout>
                  <c:x val="5.2373223942657469E-2"/>
                  <c:y val="-1.35559994714996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F-4A66-9B6B-767CDB854B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4.5892000000000008</c:v>
                </c:pt>
                <c:pt idx="1">
                  <c:v>1.72095</c:v>
                </c:pt>
                <c:pt idx="2">
                  <c:v>1.72095</c:v>
                </c:pt>
                <c:pt idx="3">
                  <c:v>1.72095</c:v>
                </c:pt>
                <c:pt idx="4">
                  <c:v>1.1473000000000002</c:v>
                </c:pt>
                <c:pt idx="5">
                  <c:v>0.5736500000000001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CF-4A66-9B6B-767CDB854B1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4.5892000000000008</c:v>
                </c:pt>
                <c:pt idx="1">
                  <c:v>1.72095</c:v>
                </c:pt>
                <c:pt idx="2">
                  <c:v>1.72095</c:v>
                </c:pt>
                <c:pt idx="3">
                  <c:v>1.72095</c:v>
                </c:pt>
                <c:pt idx="4">
                  <c:v>1.1473000000000002</c:v>
                </c:pt>
                <c:pt idx="5">
                  <c:v>0.5736500000000001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CF-4A66-9B6B-767CDB854B1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24523" y="104775"/>
    <xdr:ext cx="8286751" cy="6467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0.3954</cdr:x>
      <cdr:y>0.31075</cdr:y>
    </cdr:from>
    <cdr:to>
      <cdr:x>0.39885</cdr:x>
      <cdr:y>0.36377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D35D216-6EBF-C109-5E8D-AA097C3F544B}"/>
            </a:ext>
          </a:extLst>
        </cdr:cNvPr>
        <cdr:cNvCxnSpPr/>
      </cdr:nvCxnSpPr>
      <cdr:spPr>
        <a:xfrm xmlns:a="http://schemas.openxmlformats.org/drawingml/2006/main">
          <a:off x="3276602" y="2009775"/>
          <a:ext cx="28575" cy="342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705600" y="257175"/>
    <xdr:ext cx="7715250" cy="60578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14</xdr:col>
      <xdr:colOff>224118</xdr:colOff>
      <xdr:row>8</xdr:row>
      <xdr:rowOff>134471</xdr:rowOff>
    </xdr:from>
    <xdr:to>
      <xdr:col>14</xdr:col>
      <xdr:colOff>252708</xdr:colOff>
      <xdr:row>11</xdr:row>
      <xdr:rowOff>6729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4CCD9A2-5D47-7C8A-8A74-B57C93BD9B14}"/>
            </a:ext>
          </a:extLst>
        </xdr:cNvPr>
        <xdr:cNvCxnSpPr/>
      </xdr:nvCxnSpPr>
      <xdr:spPr>
        <a:xfrm>
          <a:off x="9737912" y="1389530"/>
          <a:ext cx="28590" cy="342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381748" y="190499"/>
    <xdr:ext cx="8905877" cy="64293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0.3533</cdr:x>
      <cdr:y>0.31457</cdr:y>
    </cdr:from>
    <cdr:to>
      <cdr:x>0.35651</cdr:x>
      <cdr:y>0.3679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4CCD9A2-5D47-7C8A-8A74-B57C93BD9B14}"/>
            </a:ext>
          </a:extLst>
        </cdr:cNvPr>
        <cdr:cNvCxnSpPr/>
      </cdr:nvCxnSpPr>
      <cdr:spPr>
        <a:xfrm xmlns:a="http://schemas.openxmlformats.org/drawingml/2006/main">
          <a:off x="3146425" y="2022475"/>
          <a:ext cx="28590" cy="34290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372100" y="666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610225" y="1428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534025" y="952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153025" y="857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581650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886450" y="161924"/>
    <xdr:ext cx="8991600" cy="61055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343525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workbookViewId="0">
      <selection activeCell="D13" sqref="D13"/>
    </sheetView>
  </sheetViews>
  <sheetFormatPr defaultRowHeight="12.75"/>
  <cols>
    <col min="1" max="1" width="21.140625" customWidth="1"/>
    <col min="3" max="3" width="9.140625" style="1"/>
    <col min="4" max="4" width="10" customWidth="1"/>
  </cols>
  <sheetData>
    <row r="1" spans="1:256">
      <c r="A1" s="4" t="s">
        <v>0</v>
      </c>
      <c r="B1" s="4"/>
      <c r="C1" s="5"/>
      <c r="D1" s="6">
        <v>0.2</v>
      </c>
    </row>
    <row r="2" spans="1:256">
      <c r="A2" s="30">
        <v>25.5</v>
      </c>
      <c r="B2" s="4"/>
      <c r="C2" s="5"/>
      <c r="D2" s="8" t="b">
        <f>D4=A2*D1*C4</f>
        <v>1</v>
      </c>
    </row>
    <row r="3" spans="1:256">
      <c r="A3" s="11">
        <v>45717</v>
      </c>
      <c r="B3" s="4"/>
      <c r="C3" s="5"/>
      <c r="D3" s="4"/>
    </row>
    <row r="4" spans="1:256">
      <c r="A4" s="4" t="s">
        <v>1</v>
      </c>
      <c r="B4" s="5"/>
      <c r="C4" s="5">
        <v>0.5</v>
      </c>
      <c r="D4" s="7">
        <f>A2*D1*C4</f>
        <v>2.5500000000000003</v>
      </c>
    </row>
    <row r="5" spans="1:256">
      <c r="A5" s="4" t="s">
        <v>2</v>
      </c>
      <c r="B5" s="5"/>
      <c r="C5" s="5">
        <v>0.25</v>
      </c>
      <c r="D5" s="8">
        <f>A2*D1*C5</f>
        <v>1.2750000000000001</v>
      </c>
    </row>
    <row r="6" spans="1:256">
      <c r="A6" s="4" t="s">
        <v>3</v>
      </c>
      <c r="B6" s="5"/>
      <c r="C6" s="5">
        <v>0.1</v>
      </c>
      <c r="D6" s="8">
        <f>A2*D1*C6</f>
        <v>0.51000000000000012</v>
      </c>
    </row>
    <row r="7" spans="1:256">
      <c r="A7" s="4" t="s">
        <v>4</v>
      </c>
      <c r="B7" s="5"/>
      <c r="C7" s="5">
        <v>0.1</v>
      </c>
      <c r="D7" s="8">
        <f>A2*D1*C7</f>
        <v>0.51000000000000012</v>
      </c>
    </row>
    <row r="8" spans="1:256">
      <c r="A8" s="4" t="s">
        <v>5</v>
      </c>
      <c r="B8" s="5"/>
      <c r="C8" s="5">
        <v>0.05</v>
      </c>
      <c r="D8" s="8">
        <f>A2*D1*C8</f>
        <v>0.25500000000000006</v>
      </c>
    </row>
    <row r="9" spans="1:256">
      <c r="A9" s="4"/>
      <c r="B9" s="4"/>
      <c r="C9" s="5"/>
      <c r="D9" s="4"/>
    </row>
    <row r="10" spans="1:256">
      <c r="A10" s="4" t="s">
        <v>6</v>
      </c>
      <c r="B10" s="4"/>
      <c r="C10" s="5">
        <f>C4+C5+C6+C7+C8</f>
        <v>1</v>
      </c>
      <c r="D10" s="7">
        <f>D4+D5+D6+D7+D8</f>
        <v>5.0999999999999996</v>
      </c>
    </row>
    <row r="13" spans="1:256">
      <c r="E13" t="s">
        <v>7</v>
      </c>
    </row>
    <row r="16" spans="1:256" s="9" customFormat="1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Normal="100" workbookViewId="0">
      <selection activeCell="A2" sqref="A2"/>
    </sheetView>
  </sheetViews>
  <sheetFormatPr defaultRowHeight="12.75"/>
  <cols>
    <col min="1" max="1" width="24.7109375" customWidth="1"/>
    <col min="3" max="3" width="9.140625" style="1"/>
  </cols>
  <sheetData>
    <row r="1" spans="1:5">
      <c r="A1" s="4" t="s">
        <v>21</v>
      </c>
      <c r="B1" s="4"/>
      <c r="C1" s="5"/>
      <c r="D1" s="6">
        <v>0.4</v>
      </c>
    </row>
    <row r="2" spans="1:5">
      <c r="A2" s="30">
        <v>25.5</v>
      </c>
      <c r="B2" s="4"/>
      <c r="C2" s="5"/>
      <c r="D2" s="8" t="b">
        <f>D4=A2*D1*C4</f>
        <v>1</v>
      </c>
    </row>
    <row r="3" spans="1:5" s="10" customFormat="1">
      <c r="A3" s="11">
        <v>45717</v>
      </c>
      <c r="B3" s="31"/>
      <c r="C3" s="32"/>
      <c r="D3" s="31"/>
      <c r="E3" s="16"/>
    </row>
    <row r="4" spans="1:5">
      <c r="A4" s="4" t="s">
        <v>22</v>
      </c>
      <c r="B4" s="5"/>
      <c r="C4" s="5">
        <v>0.4</v>
      </c>
      <c r="D4" s="7">
        <f>A2*D1*C4</f>
        <v>4.080000000000001</v>
      </c>
    </row>
    <row r="5" spans="1:5">
      <c r="A5" s="4" t="s">
        <v>23</v>
      </c>
      <c r="B5" s="5"/>
      <c r="C5" s="5">
        <v>0.15</v>
      </c>
      <c r="D5" s="8">
        <f>A2*D1*C5</f>
        <v>1.53</v>
      </c>
    </row>
    <row r="6" spans="1:5">
      <c r="A6" s="4" t="s">
        <v>24</v>
      </c>
      <c r="B6" s="5"/>
      <c r="C6" s="5">
        <v>0.15</v>
      </c>
      <c r="D6" s="8">
        <f>A2*D1*C6</f>
        <v>1.53</v>
      </c>
    </row>
    <row r="7" spans="1:5">
      <c r="A7" s="4" t="s">
        <v>25</v>
      </c>
      <c r="B7" s="5"/>
      <c r="C7" s="5">
        <v>0.1</v>
      </c>
      <c r="D7" s="8">
        <f>A2*D1*C7</f>
        <v>1.0200000000000002</v>
      </c>
    </row>
    <row r="8" spans="1:5">
      <c r="A8" s="4" t="s">
        <v>26</v>
      </c>
      <c r="B8" s="5"/>
      <c r="C8" s="5">
        <v>0.15</v>
      </c>
      <c r="D8" s="8">
        <f>A2*D1*C8</f>
        <v>1.53</v>
      </c>
    </row>
    <row r="9" spans="1:5">
      <c r="A9" s="31" t="s">
        <v>27</v>
      </c>
      <c r="B9" s="5"/>
      <c r="C9" s="5">
        <v>0.05</v>
      </c>
      <c r="D9" s="8">
        <f>A2*D1*C9</f>
        <v>0.51000000000000012</v>
      </c>
    </row>
    <row r="10" spans="1:5">
      <c r="A10" s="4"/>
      <c r="B10" s="4"/>
      <c r="C10" s="5"/>
      <c r="D10" s="4"/>
    </row>
    <row r="11" spans="1:5">
      <c r="A11" s="4" t="s">
        <v>28</v>
      </c>
      <c r="B11" s="4"/>
      <c r="C11" s="5">
        <f>C4+C5+C6+C7+C8+C9</f>
        <v>1</v>
      </c>
      <c r="D11" s="7">
        <f>D4+D5+D6+D7+D8+D9</f>
        <v>10.200000000000001</v>
      </c>
    </row>
    <row r="14" spans="1:5">
      <c r="E14" t="s">
        <v>7</v>
      </c>
    </row>
    <row r="16" spans="1:5">
      <c r="A16" s="16" t="s">
        <v>8</v>
      </c>
      <c r="C16"/>
    </row>
    <row r="18" spans="1:1">
      <c r="A18" t="s">
        <v>9</v>
      </c>
    </row>
    <row r="19" spans="1:1">
      <c r="A19" t="s">
        <v>29</v>
      </c>
    </row>
    <row r="20" spans="1:1">
      <c r="A20" t="s">
        <v>30</v>
      </c>
    </row>
    <row r="21" spans="1:1">
      <c r="A21" t="s">
        <v>12</v>
      </c>
    </row>
    <row r="23" spans="1:1">
      <c r="A23" t="s">
        <v>13</v>
      </c>
    </row>
    <row r="24" spans="1:1">
      <c r="A24" t="s">
        <v>31</v>
      </c>
    </row>
    <row r="25" spans="1:1">
      <c r="A25" t="s">
        <v>15</v>
      </c>
    </row>
    <row r="26" spans="1:1">
      <c r="A26" t="s">
        <v>16</v>
      </c>
    </row>
    <row r="27" spans="1:1">
      <c r="A27" t="s">
        <v>32</v>
      </c>
    </row>
    <row r="29" spans="1:1">
      <c r="A29" t="s">
        <v>33</v>
      </c>
    </row>
    <row r="30" spans="1:1">
      <c r="A30" t="s">
        <v>19</v>
      </c>
    </row>
    <row r="32" spans="1:1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2" sqref="A2"/>
    </sheetView>
  </sheetViews>
  <sheetFormatPr defaultRowHeight="12.75"/>
  <cols>
    <col min="1" max="1" width="23.85546875" customWidth="1"/>
    <col min="2" max="3" width="9.140625" style="1"/>
  </cols>
  <sheetData>
    <row r="1" spans="1:5">
      <c r="A1" s="4" t="s">
        <v>35</v>
      </c>
      <c r="B1" s="5"/>
      <c r="C1" s="5"/>
      <c r="D1" s="6">
        <v>0.4</v>
      </c>
      <c r="E1" s="3"/>
    </row>
    <row r="2" spans="1:5">
      <c r="A2" s="30">
        <v>25.5</v>
      </c>
      <c r="B2" s="5"/>
      <c r="C2" s="5"/>
      <c r="D2" s="4" t="b">
        <f>D4=A2*D1*C4</f>
        <v>1</v>
      </c>
    </row>
    <row r="3" spans="1:5">
      <c r="A3" s="11">
        <v>45717</v>
      </c>
      <c r="B3" s="5"/>
      <c r="C3" s="5"/>
      <c r="D3" s="4"/>
    </row>
    <row r="4" spans="1:5">
      <c r="A4" s="4" t="s">
        <v>36</v>
      </c>
      <c r="B4" s="5"/>
      <c r="C4" s="5">
        <v>0.4</v>
      </c>
      <c r="D4" s="7">
        <f>A2*D1*C4</f>
        <v>4.080000000000001</v>
      </c>
      <c r="E4" s="2"/>
    </row>
    <row r="5" spans="1:5">
      <c r="A5" s="4" t="s">
        <v>37</v>
      </c>
      <c r="B5" s="5"/>
      <c r="C5" s="5">
        <v>0.15</v>
      </c>
      <c r="D5" s="7">
        <f>A2*D1*C5</f>
        <v>1.53</v>
      </c>
      <c r="E5" s="2"/>
    </row>
    <row r="6" spans="1:5">
      <c r="A6" s="4" t="s">
        <v>24</v>
      </c>
      <c r="B6" s="5"/>
      <c r="C6" s="5">
        <v>0.15</v>
      </c>
      <c r="D6" s="7">
        <f>A2*D1*C6</f>
        <v>1.53</v>
      </c>
      <c r="E6" s="2"/>
    </row>
    <row r="7" spans="1:5">
      <c r="A7" s="4" t="s">
        <v>38</v>
      </c>
      <c r="B7" s="5"/>
      <c r="C7" s="5">
        <v>0.15</v>
      </c>
      <c r="D7" s="7">
        <f>A2*D1*C7</f>
        <v>1.53</v>
      </c>
      <c r="E7" s="2"/>
    </row>
    <row r="8" spans="1:5">
      <c r="A8" s="4" t="s">
        <v>25</v>
      </c>
      <c r="B8" s="5"/>
      <c r="C8" s="5">
        <v>0.1</v>
      </c>
      <c r="D8" s="7">
        <f>A2*D1*C8</f>
        <v>1.0200000000000002</v>
      </c>
      <c r="E8" s="2"/>
    </row>
    <row r="9" spans="1:5">
      <c r="A9" s="4" t="s">
        <v>5</v>
      </c>
      <c r="B9" s="5"/>
      <c r="C9" s="5">
        <v>0.05</v>
      </c>
      <c r="D9" s="7">
        <f>A2*D1*C9</f>
        <v>0.51000000000000012</v>
      </c>
      <c r="E9" s="2"/>
    </row>
    <row r="10" spans="1:5">
      <c r="A10" s="4"/>
      <c r="B10" s="5"/>
      <c r="C10" s="5"/>
      <c r="D10" s="7"/>
      <c r="E10" s="2"/>
    </row>
    <row r="11" spans="1:5">
      <c r="A11" s="4" t="s">
        <v>39</v>
      </c>
      <c r="B11" s="5"/>
      <c r="C11" s="5">
        <f>C4+C5+C6+C7+C8+C9</f>
        <v>1</v>
      </c>
      <c r="D11" s="7">
        <f>D4+D5+D6+D7+D8+D9</f>
        <v>10.200000000000001</v>
      </c>
      <c r="E11" s="2"/>
    </row>
    <row r="14" spans="1:5">
      <c r="E14" t="s">
        <v>7</v>
      </c>
    </row>
    <row r="16" spans="1:5">
      <c r="A16" s="16" t="s">
        <v>8</v>
      </c>
      <c r="B16"/>
      <c r="C16"/>
    </row>
    <row r="17" spans="1:2">
      <c r="B17"/>
    </row>
    <row r="18" spans="1:2">
      <c r="A18" t="s">
        <v>9</v>
      </c>
      <c r="B18"/>
    </row>
    <row r="19" spans="1:2">
      <c r="A19" t="s">
        <v>29</v>
      </c>
      <c r="B19"/>
    </row>
    <row r="20" spans="1:2">
      <c r="A20" t="s">
        <v>30</v>
      </c>
      <c r="B20"/>
    </row>
    <row r="21" spans="1:2">
      <c r="A21" t="s">
        <v>12</v>
      </c>
      <c r="B21"/>
    </row>
    <row r="22" spans="1:2">
      <c r="B22"/>
    </row>
    <row r="23" spans="1:2">
      <c r="A23" t="s">
        <v>13</v>
      </c>
      <c r="B23"/>
    </row>
    <row r="24" spans="1:2">
      <c r="A24" t="s">
        <v>31</v>
      </c>
      <c r="B24"/>
    </row>
    <row r="25" spans="1:2">
      <c r="A25" t="s">
        <v>15</v>
      </c>
      <c r="B25"/>
    </row>
    <row r="26" spans="1:2">
      <c r="A26" t="s">
        <v>16</v>
      </c>
      <c r="B26"/>
    </row>
    <row r="27" spans="1:2">
      <c r="A27" t="s">
        <v>17</v>
      </c>
      <c r="B27"/>
    </row>
    <row r="28" spans="1:2">
      <c r="B28"/>
    </row>
    <row r="29" spans="1:2">
      <c r="A29" t="s">
        <v>33</v>
      </c>
      <c r="B29"/>
    </row>
    <row r="30" spans="1:2">
      <c r="A30" t="s">
        <v>19</v>
      </c>
      <c r="B30"/>
    </row>
    <row r="31" spans="1:2">
      <c r="B31"/>
    </row>
    <row r="32" spans="1:2">
      <c r="A32" t="s">
        <v>20</v>
      </c>
      <c r="B32"/>
    </row>
    <row r="33" spans="2:2">
      <c r="B33"/>
    </row>
    <row r="34" spans="2: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H10" sqref="H10"/>
    </sheetView>
  </sheetViews>
  <sheetFormatPr defaultRowHeight="12.75"/>
  <cols>
    <col min="1" max="1" width="24.28515625" customWidth="1"/>
  </cols>
  <sheetData>
    <row r="1" spans="1:5">
      <c r="A1" s="4" t="s">
        <v>35</v>
      </c>
      <c r="B1" s="5"/>
      <c r="C1" s="5"/>
      <c r="D1" s="6">
        <v>0.45</v>
      </c>
    </row>
    <row r="2" spans="1:5">
      <c r="A2" s="30">
        <v>25.5</v>
      </c>
      <c r="B2" s="5"/>
      <c r="C2" s="5"/>
      <c r="D2" s="4" t="b">
        <f>D4=A2*D1*C4</f>
        <v>1</v>
      </c>
    </row>
    <row r="3" spans="1:5">
      <c r="A3" s="11">
        <v>45717</v>
      </c>
      <c r="B3" s="5"/>
      <c r="C3" s="5"/>
      <c r="D3" s="4"/>
    </row>
    <row r="4" spans="1:5">
      <c r="A4" s="4" t="s">
        <v>36</v>
      </c>
      <c r="B4" s="5"/>
      <c r="C4" s="5">
        <v>0.4</v>
      </c>
      <c r="D4" s="7">
        <f>A2*D1*C4</f>
        <v>4.59</v>
      </c>
    </row>
    <row r="5" spans="1:5">
      <c r="A5" s="4" t="s">
        <v>37</v>
      </c>
      <c r="B5" s="5"/>
      <c r="C5" s="5">
        <v>0.15</v>
      </c>
      <c r="D5" s="7">
        <f>A2*D1*C5</f>
        <v>1.7212499999999999</v>
      </c>
    </row>
    <row r="6" spans="1:5">
      <c r="A6" s="4" t="s">
        <v>24</v>
      </c>
      <c r="B6" s="5"/>
      <c r="C6" s="5">
        <v>0.15</v>
      </c>
      <c r="D6" s="7">
        <f>A2*D1*C6</f>
        <v>1.7212499999999999</v>
      </c>
    </row>
    <row r="7" spans="1:5">
      <c r="A7" s="4" t="s">
        <v>26</v>
      </c>
      <c r="B7" s="5"/>
      <c r="C7" s="5">
        <v>0.15</v>
      </c>
      <c r="D7" s="7">
        <f>A2*D1*C7</f>
        <v>1.7212499999999999</v>
      </c>
    </row>
    <row r="8" spans="1:5">
      <c r="A8" s="4" t="s">
        <v>25</v>
      </c>
      <c r="B8" s="5"/>
      <c r="C8" s="5">
        <v>0.1</v>
      </c>
      <c r="D8" s="7">
        <f>A2*D1*C8</f>
        <v>1.1475</v>
      </c>
    </row>
    <row r="9" spans="1:5">
      <c r="A9" s="4" t="s">
        <v>5</v>
      </c>
      <c r="B9" s="5"/>
      <c r="C9" s="5">
        <v>0.05</v>
      </c>
      <c r="D9" s="7">
        <f>A2*D1*C9</f>
        <v>0.57374999999999998</v>
      </c>
    </row>
    <row r="10" spans="1:5">
      <c r="A10" s="4"/>
      <c r="B10" s="5"/>
      <c r="C10" s="5"/>
      <c r="D10" s="7"/>
    </row>
    <row r="11" spans="1:5">
      <c r="A11" s="4" t="s">
        <v>40</v>
      </c>
      <c r="B11" s="5"/>
      <c r="C11" s="5">
        <f>C4+C5+C6+C7+C8+C9</f>
        <v>1</v>
      </c>
      <c r="D11" s="7">
        <f>D4+D5+D6+D7+D8+D9</f>
        <v>11.474999999999998</v>
      </c>
    </row>
    <row r="13" spans="1:5">
      <c r="E13" t="s">
        <v>7</v>
      </c>
    </row>
    <row r="16" spans="1:5">
      <c r="A16" s="16" t="s">
        <v>8</v>
      </c>
    </row>
    <row r="17" spans="1:3">
      <c r="C17" s="1"/>
    </row>
    <row r="18" spans="1:3">
      <c r="A18" t="s">
        <v>9</v>
      </c>
      <c r="C18" s="1"/>
    </row>
    <row r="19" spans="1:3">
      <c r="A19" t="s">
        <v>41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42</v>
      </c>
      <c r="C27" s="1"/>
    </row>
    <row r="28" spans="1:3">
      <c r="C28" s="1"/>
    </row>
    <row r="29" spans="1:3">
      <c r="A29" t="s">
        <v>18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20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2" sqref="A2"/>
    </sheetView>
  </sheetViews>
  <sheetFormatPr defaultRowHeight="12.75"/>
  <cols>
    <col min="1" max="1" width="24.7109375" customWidth="1"/>
  </cols>
  <sheetData>
    <row r="1" spans="1:4">
      <c r="A1" s="4" t="s">
        <v>35</v>
      </c>
      <c r="B1" s="5"/>
      <c r="C1" s="5"/>
      <c r="D1" s="6">
        <v>0.55000000000000004</v>
      </c>
    </row>
    <row r="2" spans="1:4">
      <c r="A2" s="30">
        <v>25.5</v>
      </c>
      <c r="B2" s="5"/>
      <c r="C2" s="5"/>
      <c r="D2" s="4" t="b">
        <f>D4=A2*D1*C4</f>
        <v>1</v>
      </c>
    </row>
    <row r="3" spans="1:4">
      <c r="A3" s="11">
        <v>45717</v>
      </c>
      <c r="B3" s="5"/>
      <c r="C3" s="5"/>
      <c r="D3" s="4"/>
    </row>
    <row r="4" spans="1:4">
      <c r="A4" s="4" t="s">
        <v>36</v>
      </c>
      <c r="B4" s="5"/>
      <c r="C4" s="5">
        <v>0.4</v>
      </c>
      <c r="D4" s="7">
        <f>A2*D1*C4</f>
        <v>5.61</v>
      </c>
    </row>
    <row r="5" spans="1:4">
      <c r="A5" s="4" t="s">
        <v>37</v>
      </c>
      <c r="B5" s="5"/>
      <c r="C5" s="5">
        <v>0.15</v>
      </c>
      <c r="D5" s="7">
        <f>A2*D1*C5</f>
        <v>2.1037499999999998</v>
      </c>
    </row>
    <row r="6" spans="1:4">
      <c r="A6" s="4" t="s">
        <v>24</v>
      </c>
      <c r="B6" s="5"/>
      <c r="C6" s="5">
        <v>0.15</v>
      </c>
      <c r="D6" s="7">
        <f>A2*D1*C6</f>
        <v>2.1037499999999998</v>
      </c>
    </row>
    <row r="7" spans="1:4">
      <c r="A7" s="4" t="s">
        <v>26</v>
      </c>
      <c r="B7" s="5"/>
      <c r="C7" s="5">
        <v>0.15</v>
      </c>
      <c r="D7" s="7">
        <f>A2*D1*C7</f>
        <v>2.1037499999999998</v>
      </c>
    </row>
    <row r="8" spans="1:4">
      <c r="A8" s="4" t="s">
        <v>43</v>
      </c>
      <c r="B8" s="5"/>
      <c r="C8" s="5">
        <v>0.1</v>
      </c>
      <c r="D8" s="7">
        <f>A2*D1*C8</f>
        <v>1.4025000000000001</v>
      </c>
    </row>
    <row r="9" spans="1:4">
      <c r="A9" s="4" t="s">
        <v>27</v>
      </c>
      <c r="B9" s="5"/>
      <c r="C9" s="5">
        <v>0.05</v>
      </c>
      <c r="D9" s="7">
        <f>A2*D1*C9</f>
        <v>0.70125000000000004</v>
      </c>
    </row>
    <row r="10" spans="1:4">
      <c r="A10" s="4"/>
      <c r="B10" s="5"/>
      <c r="C10" s="5"/>
      <c r="D10" s="7"/>
    </row>
    <row r="11" spans="1:4">
      <c r="A11" s="4" t="s">
        <v>44</v>
      </c>
      <c r="B11" s="5"/>
      <c r="C11" s="5">
        <f>C4+C5+C6+C7+C8+C9</f>
        <v>1</v>
      </c>
      <c r="D11" s="7">
        <f>D4+D5+D6+D7+D8+D9</f>
        <v>14.024999999999999</v>
      </c>
    </row>
    <row r="16" spans="1:4">
      <c r="A16" s="16" t="s">
        <v>8</v>
      </c>
    </row>
    <row r="17" spans="1:3">
      <c r="C17" s="1"/>
    </row>
    <row r="18" spans="1:3">
      <c r="A18" t="s">
        <v>9</v>
      </c>
      <c r="C18" s="1"/>
    </row>
    <row r="19" spans="1:3">
      <c r="A19" t="s">
        <v>29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45</v>
      </c>
      <c r="C27" s="1"/>
    </row>
    <row r="28" spans="1:3">
      <c r="C28" s="1"/>
    </row>
    <row r="29" spans="1:3">
      <c r="A29" t="s">
        <v>33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46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F10" sqref="F10"/>
    </sheetView>
  </sheetViews>
  <sheetFormatPr defaultRowHeight="12.75"/>
  <cols>
    <col min="1" max="1" width="19" customWidth="1"/>
    <col min="3" max="3" width="9.140625" style="1"/>
  </cols>
  <sheetData>
    <row r="1" spans="1:256" ht="13.5" thickBot="1">
      <c r="A1" s="26" t="s">
        <v>35</v>
      </c>
      <c r="B1" s="27"/>
      <c r="C1" s="28"/>
      <c r="D1" s="29">
        <v>0.2</v>
      </c>
    </row>
    <row r="2" spans="1:256">
      <c r="A2" s="7">
        <v>20.86</v>
      </c>
      <c r="B2" s="23"/>
      <c r="C2" s="24"/>
      <c r="D2" s="25" t="b">
        <f>D4=A2*D1*C4</f>
        <v>1</v>
      </c>
    </row>
    <row r="3" spans="1:256" s="10" customFormat="1">
      <c r="A3" s="11">
        <v>45717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>
      <c r="A4" s="18" t="s">
        <v>1</v>
      </c>
      <c r="B4" s="5"/>
      <c r="C4" s="5">
        <v>0.5</v>
      </c>
      <c r="D4" s="19">
        <f>A2*D1*C4</f>
        <v>2.0859999999999999</v>
      </c>
    </row>
    <row r="5" spans="1:256">
      <c r="A5" s="18" t="s">
        <v>2</v>
      </c>
      <c r="B5" s="5"/>
      <c r="C5" s="5">
        <v>0.25</v>
      </c>
      <c r="D5" s="17">
        <f>A2*D1*C5</f>
        <v>1.0429999999999999</v>
      </c>
    </row>
    <row r="6" spans="1:256">
      <c r="A6" s="18" t="s">
        <v>3</v>
      </c>
      <c r="B6" s="5"/>
      <c r="C6" s="5">
        <v>0.1</v>
      </c>
      <c r="D6" s="17">
        <f>A2*D1*C6</f>
        <v>0.41720000000000002</v>
      </c>
    </row>
    <row r="7" spans="1:256">
      <c r="A7" s="18" t="s">
        <v>4</v>
      </c>
      <c r="B7" s="5"/>
      <c r="C7" s="5">
        <v>0.1</v>
      </c>
      <c r="D7" s="17">
        <f>A2*D1*C7</f>
        <v>0.41720000000000002</v>
      </c>
    </row>
    <row r="8" spans="1:256">
      <c r="A8" s="18" t="s">
        <v>5</v>
      </c>
      <c r="B8" s="5"/>
      <c r="C8" s="5">
        <v>0.05</v>
      </c>
      <c r="D8" s="17">
        <f>A2*D1*C8</f>
        <v>0.20860000000000001</v>
      </c>
    </row>
    <row r="9" spans="1:256">
      <c r="A9" s="18"/>
      <c r="B9" s="4"/>
      <c r="C9" s="5"/>
      <c r="D9" s="20"/>
    </row>
    <row r="10" spans="1:256" ht="13.5" thickBot="1">
      <c r="A10" s="21" t="s">
        <v>6</v>
      </c>
      <c r="B10" s="13"/>
      <c r="C10" s="14">
        <f>C4+C5+C6+C7+C8</f>
        <v>1</v>
      </c>
      <c r="D10" s="22">
        <f>D4+D5+D6+D7+D8</f>
        <v>4.1719999999999997</v>
      </c>
    </row>
    <row r="11" spans="1:256">
      <c r="A11" s="12"/>
    </row>
    <row r="12" spans="1:256">
      <c r="E12" s="16" t="s">
        <v>7</v>
      </c>
    </row>
    <row r="13" spans="1:256">
      <c r="E13" s="16" t="s">
        <v>7</v>
      </c>
    </row>
    <row r="14" spans="1:256">
      <c r="C14" s="15"/>
    </row>
    <row r="16" spans="1:256" s="9" customFormat="1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2" sqref="A2"/>
    </sheetView>
  </sheetViews>
  <sheetFormatPr defaultRowHeight="12.75"/>
  <cols>
    <col min="1" max="1" width="24.7109375" customWidth="1"/>
    <col min="3" max="3" width="9.140625" style="1"/>
  </cols>
  <sheetData>
    <row r="1" spans="1:5">
      <c r="A1" s="4" t="s">
        <v>21</v>
      </c>
      <c r="B1" s="4"/>
      <c r="C1" s="5"/>
      <c r="D1" s="6">
        <v>0.4</v>
      </c>
    </row>
    <row r="2" spans="1:5">
      <c r="A2" s="7">
        <v>20.86</v>
      </c>
      <c r="B2" s="4"/>
      <c r="C2" s="5"/>
      <c r="D2" s="8" t="b">
        <f>D4=A2*D1*C4</f>
        <v>1</v>
      </c>
    </row>
    <row r="3" spans="1:5">
      <c r="A3" s="11">
        <v>45717</v>
      </c>
      <c r="B3" s="4"/>
      <c r="C3" s="5"/>
      <c r="D3" s="4"/>
    </row>
    <row r="4" spans="1:5">
      <c r="A4" s="4" t="s">
        <v>22</v>
      </c>
      <c r="B4" s="5"/>
      <c r="C4" s="5">
        <v>0.4</v>
      </c>
      <c r="D4" s="7">
        <f>A2*D1*C4</f>
        <v>3.3376000000000001</v>
      </c>
    </row>
    <row r="5" spans="1:5">
      <c r="A5" s="4" t="s">
        <v>23</v>
      </c>
      <c r="B5" s="5"/>
      <c r="C5" s="5">
        <v>0.15</v>
      </c>
      <c r="D5" s="8">
        <f>A2*D1*C5</f>
        <v>1.2515999999999998</v>
      </c>
    </row>
    <row r="6" spans="1:5">
      <c r="A6" s="4" t="s">
        <v>24</v>
      </c>
      <c r="B6" s="5"/>
      <c r="C6" s="5">
        <v>0.15</v>
      </c>
      <c r="D6" s="8">
        <f>A2*D1*C6</f>
        <v>1.2515999999999998</v>
      </c>
    </row>
    <row r="7" spans="1:5">
      <c r="A7" s="4" t="s">
        <v>25</v>
      </c>
      <c r="B7" s="5"/>
      <c r="C7" s="5">
        <v>0.1</v>
      </c>
      <c r="D7" s="8">
        <f>A2*D1*C7</f>
        <v>0.83440000000000003</v>
      </c>
    </row>
    <row r="8" spans="1:5">
      <c r="A8" s="4" t="s">
        <v>26</v>
      </c>
      <c r="B8" s="5"/>
      <c r="C8" s="5">
        <v>0.15</v>
      </c>
      <c r="D8" s="8">
        <f>A2*D1*C8</f>
        <v>1.2515999999999998</v>
      </c>
    </row>
    <row r="9" spans="1:5">
      <c r="A9" s="31" t="s">
        <v>27</v>
      </c>
      <c r="B9" s="5"/>
      <c r="C9" s="5">
        <v>0.05</v>
      </c>
      <c r="D9" s="8">
        <f>A2*D1*C9</f>
        <v>0.41720000000000002</v>
      </c>
    </row>
    <row r="10" spans="1:5">
      <c r="A10" s="4"/>
      <c r="B10" s="4"/>
      <c r="C10" s="5"/>
      <c r="D10" s="4"/>
    </row>
    <row r="11" spans="1:5">
      <c r="A11" s="4" t="s">
        <v>28</v>
      </c>
      <c r="B11" s="4"/>
      <c r="C11" s="5">
        <f>C4+C5+C6+C7+C8+C9</f>
        <v>1</v>
      </c>
      <c r="D11" s="7">
        <f>D4+D5+D6+D7+D8+D9</f>
        <v>8.3439999999999994</v>
      </c>
    </row>
    <row r="13" spans="1:5">
      <c r="E13" t="s">
        <v>7</v>
      </c>
    </row>
    <row r="16" spans="1:5">
      <c r="A16" s="16" t="s">
        <v>8</v>
      </c>
      <c r="C16"/>
    </row>
    <row r="18" spans="1:1">
      <c r="A18" t="s">
        <v>9</v>
      </c>
    </row>
    <row r="19" spans="1:1">
      <c r="A19" t="s">
        <v>29</v>
      </c>
    </row>
    <row r="20" spans="1:1">
      <c r="A20" t="s">
        <v>30</v>
      </c>
    </row>
    <row r="21" spans="1:1">
      <c r="A21" t="s">
        <v>12</v>
      </c>
    </row>
    <row r="23" spans="1:1">
      <c r="A23" t="s">
        <v>13</v>
      </c>
    </row>
    <row r="24" spans="1:1">
      <c r="A24" t="s">
        <v>31</v>
      </c>
    </row>
    <row r="25" spans="1:1">
      <c r="A25" t="s">
        <v>15</v>
      </c>
    </row>
    <row r="26" spans="1:1">
      <c r="A26" t="s">
        <v>16</v>
      </c>
    </row>
    <row r="27" spans="1:1">
      <c r="A27" t="s">
        <v>32</v>
      </c>
    </row>
    <row r="29" spans="1:1">
      <c r="A29" t="s">
        <v>33</v>
      </c>
    </row>
    <row r="30" spans="1:1">
      <c r="A30" t="s">
        <v>19</v>
      </c>
    </row>
    <row r="32" spans="1:1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2" sqref="A2"/>
    </sheetView>
  </sheetViews>
  <sheetFormatPr defaultRowHeight="12.75"/>
  <cols>
    <col min="1" max="1" width="23.85546875" customWidth="1"/>
    <col min="2" max="3" width="9.140625" style="1"/>
  </cols>
  <sheetData>
    <row r="1" spans="1:5">
      <c r="A1" s="4" t="s">
        <v>35</v>
      </c>
      <c r="B1" s="5"/>
      <c r="C1" s="5"/>
      <c r="D1" s="6">
        <v>0.4</v>
      </c>
      <c r="E1" s="3"/>
    </row>
    <row r="2" spans="1:5">
      <c r="A2" s="7">
        <v>20.86</v>
      </c>
      <c r="B2" s="5"/>
      <c r="C2" s="5"/>
      <c r="D2" s="4" t="b">
        <f>D4=A2*D1*C4</f>
        <v>1</v>
      </c>
    </row>
    <row r="3" spans="1:5">
      <c r="A3" s="11">
        <v>45717</v>
      </c>
      <c r="B3" s="5"/>
      <c r="C3" s="5"/>
      <c r="D3" s="4"/>
    </row>
    <row r="4" spans="1:5">
      <c r="A4" s="4" t="s">
        <v>36</v>
      </c>
      <c r="B4" s="5"/>
      <c r="C4" s="5">
        <v>0.4</v>
      </c>
      <c r="D4" s="7">
        <f>A2*D1*C4</f>
        <v>3.3376000000000001</v>
      </c>
      <c r="E4" s="2"/>
    </row>
    <row r="5" spans="1:5">
      <c r="A5" s="4" t="s">
        <v>37</v>
      </c>
      <c r="B5" s="5"/>
      <c r="C5" s="5">
        <v>0.15</v>
      </c>
      <c r="D5" s="7">
        <f>A2*D1*C5</f>
        <v>1.2515999999999998</v>
      </c>
      <c r="E5" s="2"/>
    </row>
    <row r="6" spans="1:5">
      <c r="A6" s="4" t="s">
        <v>24</v>
      </c>
      <c r="B6" s="5"/>
      <c r="C6" s="5">
        <v>0.15</v>
      </c>
      <c r="D6" s="7">
        <f>A2*D1*C6</f>
        <v>1.2515999999999998</v>
      </c>
      <c r="E6" s="2"/>
    </row>
    <row r="7" spans="1:5">
      <c r="A7" s="4" t="s">
        <v>38</v>
      </c>
      <c r="B7" s="5"/>
      <c r="C7" s="5">
        <v>0.15</v>
      </c>
      <c r="D7" s="7">
        <f>A2*D1*C7</f>
        <v>1.2515999999999998</v>
      </c>
      <c r="E7" s="2"/>
    </row>
    <row r="8" spans="1:5">
      <c r="A8" s="4" t="s">
        <v>25</v>
      </c>
      <c r="B8" s="5"/>
      <c r="C8" s="5">
        <v>0.1</v>
      </c>
      <c r="D8" s="7">
        <f>A2*D1*C8</f>
        <v>0.83440000000000003</v>
      </c>
      <c r="E8" s="2"/>
    </row>
    <row r="9" spans="1:5">
      <c r="A9" s="4" t="s">
        <v>5</v>
      </c>
      <c r="B9" s="5"/>
      <c r="C9" s="5">
        <v>0.05</v>
      </c>
      <c r="D9" s="7">
        <f>A2*D1*C9</f>
        <v>0.41720000000000002</v>
      </c>
      <c r="E9" s="2"/>
    </row>
    <row r="10" spans="1:5">
      <c r="A10" s="4"/>
      <c r="B10" s="5"/>
      <c r="C10" s="5"/>
      <c r="D10" s="7"/>
      <c r="E10" s="2"/>
    </row>
    <row r="11" spans="1:5">
      <c r="A11" s="4" t="s">
        <v>39</v>
      </c>
      <c r="B11" s="5"/>
      <c r="C11" s="5">
        <f>C4+C5+C6+C7+C8+C9</f>
        <v>1</v>
      </c>
      <c r="D11" s="7">
        <f>D4+D5+D6+D7+D8+D9</f>
        <v>8.3439999999999994</v>
      </c>
      <c r="E11" s="2"/>
    </row>
    <row r="13" spans="1:5">
      <c r="E13" t="s">
        <v>7</v>
      </c>
    </row>
    <row r="16" spans="1:5">
      <c r="A16" s="16" t="s">
        <v>8</v>
      </c>
      <c r="B16"/>
      <c r="C16"/>
    </row>
    <row r="17" spans="1:2">
      <c r="B17"/>
    </row>
    <row r="18" spans="1:2">
      <c r="A18" t="s">
        <v>9</v>
      </c>
      <c r="B18"/>
    </row>
    <row r="19" spans="1:2">
      <c r="A19" t="s">
        <v>29</v>
      </c>
      <c r="B19"/>
    </row>
    <row r="20" spans="1:2">
      <c r="A20" t="s">
        <v>30</v>
      </c>
      <c r="B20"/>
    </row>
    <row r="21" spans="1:2">
      <c r="A21" t="s">
        <v>12</v>
      </c>
      <c r="B21"/>
    </row>
    <row r="22" spans="1:2">
      <c r="B22"/>
    </row>
    <row r="23" spans="1:2">
      <c r="A23" t="s">
        <v>13</v>
      </c>
      <c r="B23"/>
    </row>
    <row r="24" spans="1:2">
      <c r="A24" t="s">
        <v>31</v>
      </c>
      <c r="B24"/>
    </row>
    <row r="25" spans="1:2">
      <c r="A25" t="s">
        <v>15</v>
      </c>
      <c r="B25"/>
    </row>
    <row r="26" spans="1:2">
      <c r="A26" t="s">
        <v>16</v>
      </c>
      <c r="B26"/>
    </row>
    <row r="27" spans="1:2">
      <c r="A27" t="s">
        <v>17</v>
      </c>
      <c r="B27"/>
    </row>
    <row r="28" spans="1:2">
      <c r="B28"/>
    </row>
    <row r="29" spans="1:2">
      <c r="A29" t="s">
        <v>33</v>
      </c>
      <c r="B29"/>
    </row>
    <row r="30" spans="1:2">
      <c r="A30" t="s">
        <v>19</v>
      </c>
      <c r="B30"/>
    </row>
    <row r="31" spans="1:2">
      <c r="B31"/>
    </row>
    <row r="32" spans="1:2">
      <c r="A32" t="s">
        <v>20</v>
      </c>
      <c r="B32"/>
    </row>
    <row r="33" spans="2:2">
      <c r="B33"/>
    </row>
    <row r="34" spans="2: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C14" sqref="C14"/>
    </sheetView>
  </sheetViews>
  <sheetFormatPr defaultRowHeight="12.75"/>
  <cols>
    <col min="1" max="1" width="24.28515625" customWidth="1"/>
  </cols>
  <sheetData>
    <row r="1" spans="1:4">
      <c r="A1" s="4" t="s">
        <v>35</v>
      </c>
      <c r="B1" s="5"/>
      <c r="C1" s="5"/>
      <c r="D1" s="6">
        <v>0.45</v>
      </c>
    </row>
    <row r="2" spans="1:4">
      <c r="A2" s="7">
        <v>20.86</v>
      </c>
      <c r="B2" s="5"/>
      <c r="C2" s="5"/>
      <c r="D2" s="4" t="b">
        <f>D4=A2*D1*C4</f>
        <v>1</v>
      </c>
    </row>
    <row r="3" spans="1:4">
      <c r="A3" s="11">
        <v>45717</v>
      </c>
      <c r="B3" s="5"/>
      <c r="C3" s="5"/>
      <c r="D3" s="4"/>
    </row>
    <row r="4" spans="1:4">
      <c r="A4" s="4" t="s">
        <v>36</v>
      </c>
      <c r="B4" s="5"/>
      <c r="C4" s="5">
        <v>0.4</v>
      </c>
      <c r="D4" s="7">
        <f>A2*D1*C4</f>
        <v>3.7548000000000004</v>
      </c>
    </row>
    <row r="5" spans="1:4">
      <c r="A5" s="4" t="s">
        <v>37</v>
      </c>
      <c r="B5" s="5"/>
      <c r="C5" s="5">
        <v>0.15</v>
      </c>
      <c r="D5" s="7">
        <f>A2*D1*C5</f>
        <v>1.40805</v>
      </c>
    </row>
    <row r="6" spans="1:4">
      <c r="A6" s="4" t="s">
        <v>24</v>
      </c>
      <c r="B6" s="5"/>
      <c r="C6" s="5">
        <v>0.15</v>
      </c>
      <c r="D6" s="7">
        <f>A2*D1*C6</f>
        <v>1.40805</v>
      </c>
    </row>
    <row r="7" spans="1:4">
      <c r="A7" s="4" t="s">
        <v>26</v>
      </c>
      <c r="B7" s="5"/>
      <c r="C7" s="5">
        <v>0.15</v>
      </c>
      <c r="D7" s="7">
        <f>A2*D1*C7</f>
        <v>1.40805</v>
      </c>
    </row>
    <row r="8" spans="1:4">
      <c r="A8" s="4" t="s">
        <v>25</v>
      </c>
      <c r="B8" s="5"/>
      <c r="C8" s="5">
        <v>0.1</v>
      </c>
      <c r="D8" s="7">
        <f>A2*D1*C8</f>
        <v>0.93870000000000009</v>
      </c>
    </row>
    <row r="9" spans="1:4">
      <c r="A9" s="4" t="s">
        <v>5</v>
      </c>
      <c r="B9" s="5"/>
      <c r="C9" s="5">
        <v>0.05</v>
      </c>
      <c r="D9" s="7">
        <f>A2*D1*C9</f>
        <v>0.46935000000000004</v>
      </c>
    </row>
    <row r="10" spans="1:4">
      <c r="A10" s="4"/>
      <c r="B10" s="5"/>
      <c r="C10" s="5"/>
      <c r="D10" s="7"/>
    </row>
    <row r="11" spans="1:4">
      <c r="A11" s="4" t="s">
        <v>40</v>
      </c>
      <c r="B11" s="5"/>
      <c r="C11" s="5">
        <f>C4+C5+C6+C7+C8+C9</f>
        <v>1</v>
      </c>
      <c r="D11" s="7">
        <f>D4+D5+D6+D7+D8+D9</f>
        <v>9.3870000000000022</v>
      </c>
    </row>
    <row r="14" spans="1:4">
      <c r="D14" t="s">
        <v>7</v>
      </c>
    </row>
    <row r="16" spans="1:4">
      <c r="A16" s="16" t="s">
        <v>8</v>
      </c>
    </row>
    <row r="17" spans="1:3">
      <c r="C17" s="1"/>
    </row>
    <row r="18" spans="1:3">
      <c r="A18" t="s">
        <v>9</v>
      </c>
      <c r="C18" s="1"/>
    </row>
    <row r="19" spans="1:3">
      <c r="A19" t="s">
        <v>41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42</v>
      </c>
      <c r="C27" s="1"/>
    </row>
    <row r="28" spans="1:3">
      <c r="C28" s="1"/>
    </row>
    <row r="29" spans="1:3">
      <c r="A29" t="s">
        <v>18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20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workbookViewId="0">
      <selection activeCell="A2" sqref="A2"/>
    </sheetView>
  </sheetViews>
  <sheetFormatPr defaultRowHeight="12.75"/>
  <cols>
    <col min="1" max="1" width="24.7109375" customWidth="1"/>
  </cols>
  <sheetData>
    <row r="1" spans="1:4">
      <c r="A1" s="4" t="s">
        <v>35</v>
      </c>
      <c r="B1" s="5"/>
      <c r="C1" s="5"/>
      <c r="D1" s="6">
        <v>0.55000000000000004</v>
      </c>
    </row>
    <row r="2" spans="1:4">
      <c r="A2" s="7">
        <v>20.86</v>
      </c>
      <c r="B2" s="5"/>
      <c r="C2" s="5"/>
      <c r="D2" s="4" t="b">
        <f>D4=A2*D1*C4</f>
        <v>1</v>
      </c>
    </row>
    <row r="3" spans="1:4" s="10" customFormat="1">
      <c r="A3" s="11">
        <v>45717</v>
      </c>
      <c r="B3" s="32"/>
      <c r="C3" s="32"/>
      <c r="D3" s="31"/>
    </row>
    <row r="4" spans="1:4">
      <c r="A4" s="4" t="s">
        <v>36</v>
      </c>
      <c r="B4" s="5"/>
      <c r="C4" s="5">
        <v>0.4</v>
      </c>
      <c r="D4" s="7">
        <f>A2*D1*C4</f>
        <v>4.5892000000000008</v>
      </c>
    </row>
    <row r="5" spans="1:4">
      <c r="A5" s="4" t="s">
        <v>37</v>
      </c>
      <c r="B5" s="5"/>
      <c r="C5" s="5">
        <v>0.15</v>
      </c>
      <c r="D5" s="7">
        <f>A2*D1*C5</f>
        <v>1.72095</v>
      </c>
    </row>
    <row r="6" spans="1:4">
      <c r="A6" s="4" t="s">
        <v>24</v>
      </c>
      <c r="B6" s="5"/>
      <c r="C6" s="5">
        <v>0.15</v>
      </c>
      <c r="D6" s="7">
        <f>A2*D1*C6</f>
        <v>1.72095</v>
      </c>
    </row>
    <row r="7" spans="1:4">
      <c r="A7" s="4" t="s">
        <v>26</v>
      </c>
      <c r="B7" s="5"/>
      <c r="C7" s="5">
        <v>0.15</v>
      </c>
      <c r="D7" s="7">
        <f>A2*D1*C7</f>
        <v>1.72095</v>
      </c>
    </row>
    <row r="8" spans="1:4">
      <c r="A8" s="4" t="s">
        <v>43</v>
      </c>
      <c r="B8" s="5"/>
      <c r="C8" s="5">
        <v>0.1</v>
      </c>
      <c r="D8" s="7">
        <f>A2*D1*C8</f>
        <v>1.1473000000000002</v>
      </c>
    </row>
    <row r="9" spans="1:4">
      <c r="A9" s="4" t="s">
        <v>27</v>
      </c>
      <c r="B9" s="5"/>
      <c r="C9" s="5">
        <v>0.05</v>
      </c>
      <c r="D9" s="7">
        <f>A2*D1*C9</f>
        <v>0.5736500000000001</v>
      </c>
    </row>
    <row r="10" spans="1:4">
      <c r="A10" s="4"/>
      <c r="B10" s="5"/>
      <c r="C10" s="5"/>
      <c r="D10" s="7"/>
    </row>
    <row r="11" spans="1:4">
      <c r="A11" s="4" t="s">
        <v>44</v>
      </c>
      <c r="B11" s="5"/>
      <c r="C11" s="5">
        <f>C4+C5+C6+C7+C8+C9</f>
        <v>1</v>
      </c>
      <c r="D11" s="7">
        <f>D4+D5+D6+D7+D8+D9</f>
        <v>11.473000000000001</v>
      </c>
    </row>
    <row r="14" spans="1:4">
      <c r="D14" t="s">
        <v>7</v>
      </c>
    </row>
    <row r="16" spans="1:4">
      <c r="A16" s="16" t="s">
        <v>8</v>
      </c>
    </row>
    <row r="17" spans="1:3">
      <c r="C17" s="1"/>
    </row>
    <row r="18" spans="1:3">
      <c r="A18" t="s">
        <v>9</v>
      </c>
      <c r="C18" s="1"/>
    </row>
    <row r="19" spans="1:3">
      <c r="A19" t="s">
        <v>29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45</v>
      </c>
      <c r="C27" s="1"/>
    </row>
    <row r="28" spans="1:3">
      <c r="C28" s="1"/>
    </row>
    <row r="29" spans="1:3">
      <c r="A29" t="s">
        <v>33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46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4" ma:contentTypeDescription="Create a new document." ma:contentTypeScope="" ma:versionID="3d47d3653727d9df0e0c433da4579e8a">
  <xsd:schema xmlns:xsd="http://www.w3.org/2001/XMLSchema" xmlns:xs="http://www.w3.org/2001/XMLSchema" xmlns:p="http://schemas.microsoft.com/office/2006/metadata/properties" xmlns:ns2="39d17b31-d942-404a-bcb6-2fd42aa701c4" targetNamespace="http://schemas.microsoft.com/office/2006/metadata/properties" ma:root="true" ma:fieldsID="c1d5dcb8ff848dcfad0fd2e77737dd2f" ns2:_="">
    <xsd:import namespace="39d17b31-d942-404a-bcb6-2fd42aa70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26D9D-798D-47F6-A8F7-86B45A19EF40}"/>
</file>

<file path=customXml/itemProps2.xml><?xml version="1.0" encoding="utf-8"?>
<ds:datastoreItem xmlns:ds="http://schemas.openxmlformats.org/officeDocument/2006/customXml" ds:itemID="{D7448334-DF59-4993-AFBF-407369BA5ED5}"/>
</file>

<file path=customXml/itemProps3.xml><?xml version="1.0" encoding="utf-8"?>
<ds:datastoreItem xmlns:ds="http://schemas.openxmlformats.org/officeDocument/2006/customXml" ds:itemID="{7C79EE1F-0D91-4F37-B536-70E0CB180732}"/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2025-02-26T20:35:25Z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